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am\Desktop\"/>
    </mc:Choice>
  </mc:AlternateContent>
  <bookViews>
    <workbookView xWindow="0" yWindow="0" windowWidth="20490" windowHeight="7530"/>
  </bookViews>
  <sheets>
    <sheet name="Budsjett" sheetId="10" r:id="rId1"/>
  </sheets>
  <definedNames>
    <definedName name="AccessDatabase" hidden="1">"C:\Mine dokumenter\NFCF\Regnskap\2001\Hovedbok.mdb"</definedName>
    <definedName name="Button_143">"Hovedbok_Ark1_Liste"</definedName>
    <definedName name="Hovedbok_Ark1_Liste">#REF!</definedName>
    <definedName name="Hovedbok_Ark3_Liste">#REF!</definedName>
    <definedName name="Informasjon">#REF!</definedName>
    <definedName name="vvvv">#REF!</definedName>
    <definedName name="xxx">#REF!</definedName>
    <definedName name="xxxcc">#REF!</definedName>
    <definedName name="xxxxx">#REF!</definedName>
  </definedNames>
  <calcPr calcId="171027"/>
</workbook>
</file>

<file path=xl/calcChain.xml><?xml version="1.0" encoding="utf-8"?>
<calcChain xmlns="http://schemas.openxmlformats.org/spreadsheetml/2006/main">
  <c r="C27" i="10" l="1"/>
  <c r="C29" i="10" s="1"/>
  <c r="D27" i="10" l="1"/>
  <c r="D72" i="10" l="1"/>
  <c r="C72" i="10" l="1"/>
  <c r="C76" i="10" s="1"/>
  <c r="C90" i="10" s="1"/>
  <c r="C92" i="10" s="1"/>
  <c r="D76" i="10"/>
  <c r="D90" i="10" s="1"/>
  <c r="D92" i="10" s="1"/>
  <c r="D94" i="10" s="1"/>
  <c r="C94" i="10" l="1"/>
</calcChain>
</file>

<file path=xl/sharedStrings.xml><?xml version="1.0" encoding="utf-8"?>
<sst xmlns="http://schemas.openxmlformats.org/spreadsheetml/2006/main" count="103" uniqueCount="85">
  <si>
    <t>Kontingent</t>
  </si>
  <si>
    <t>Revisjon</t>
  </si>
  <si>
    <t>FFO</t>
  </si>
  <si>
    <t xml:space="preserve"> </t>
  </si>
  <si>
    <t>Reiser</t>
  </si>
  <si>
    <t>CF-Norden</t>
  </si>
  <si>
    <t>INTERNASJONALT SAMARBEID</t>
  </si>
  <si>
    <t>KONTINGENT</t>
  </si>
  <si>
    <t>Årsmøte m/kursdag</t>
  </si>
  <si>
    <t>CF-Kongress</t>
  </si>
  <si>
    <t>ANNET</t>
  </si>
  <si>
    <t>Gebyrer</t>
  </si>
  <si>
    <t>Kontorutstyr &amp; rekvisita</t>
  </si>
  <si>
    <t>Porto &amp; telefon</t>
  </si>
  <si>
    <t>CF-Europa</t>
  </si>
  <si>
    <t>CF-bladet redaksjonskomiteen</t>
  </si>
  <si>
    <t>SUM DRIFTSINNTEKTER</t>
  </si>
  <si>
    <t>DRIFTSRESULTAT</t>
  </si>
  <si>
    <t>ÅRSRESULTAT</t>
  </si>
  <si>
    <t>DRIFTSINNTEKTER</t>
  </si>
  <si>
    <t>SUM DRIFTSKOSTNADER</t>
  </si>
  <si>
    <t>DRIFTSKOSTNADER</t>
  </si>
  <si>
    <t>TILSKUDD TIL REGIONENE</t>
  </si>
  <si>
    <t>Styremøter</t>
  </si>
  <si>
    <t xml:space="preserve">Honorarer </t>
  </si>
  <si>
    <t>FAGRÅDET</t>
  </si>
  <si>
    <t>Fagrådet, møter</t>
  </si>
  <si>
    <t>Fagrådet, faglig utvikling</t>
  </si>
  <si>
    <t>CF-bladet trykking</t>
  </si>
  <si>
    <t>CF-bladet distribusjon</t>
  </si>
  <si>
    <t>Drift web</t>
  </si>
  <si>
    <t>Serviceavtale web</t>
  </si>
  <si>
    <t>Diverse / budsjettreserve</t>
  </si>
  <si>
    <t>Renter / avkastning / verdistigning</t>
  </si>
  <si>
    <t>Egenandel oppholdsdøgn m.v.</t>
  </si>
  <si>
    <t>Ungdomsrådet, møter og reiser</t>
  </si>
  <si>
    <t>HELSE OG REHABILITERING</t>
  </si>
  <si>
    <t>Medlemsregister</t>
  </si>
  <si>
    <t>Unge funksjonshemmede</t>
  </si>
  <si>
    <t>MVA kompensasjon</t>
  </si>
  <si>
    <t>MVA kompensasjon til regionene</t>
  </si>
  <si>
    <t>CFNORGE.NO</t>
  </si>
  <si>
    <t>CF-BLADET</t>
  </si>
  <si>
    <t>Andre annonser</t>
  </si>
  <si>
    <t>Andre nettannonser</t>
  </si>
  <si>
    <t>Utstilling/annonse årsmøtet</t>
  </si>
  <si>
    <t>Driftstilskudd fra BufDir</t>
  </si>
  <si>
    <t>OFFENTLIGE TILSKUDD</t>
  </si>
  <si>
    <t>ÅRSMØTET</t>
  </si>
  <si>
    <t>HOVEDSPONSOR / PROSJEKTER</t>
  </si>
  <si>
    <t>DRIFTSUTGIFTER</t>
  </si>
  <si>
    <t>ÅRSMØTE OG CF-PRIS / -LEGAT</t>
  </si>
  <si>
    <t>MEDLEMSKAP</t>
  </si>
  <si>
    <t xml:space="preserve">LIKEMANNSARBEID </t>
  </si>
  <si>
    <t>Overført</t>
  </si>
  <si>
    <t>Overføres</t>
  </si>
  <si>
    <t>CF-prisen</t>
  </si>
  <si>
    <t>Extrastiftelsen</t>
  </si>
  <si>
    <t xml:space="preserve">Kontor </t>
  </si>
  <si>
    <t>Gaver og konkurranser</t>
  </si>
  <si>
    <t>Extrastitelsen</t>
  </si>
  <si>
    <t>Diplom CF-prisen</t>
  </si>
  <si>
    <t>Driftsmidler</t>
  </si>
  <si>
    <t>Administrasjon og regnskap</t>
  </si>
  <si>
    <t>Likepersonsarbeid</t>
  </si>
  <si>
    <t>Kurs for likepersoner sentralt</t>
  </si>
  <si>
    <t>CF Europa</t>
  </si>
  <si>
    <t>FUNKIS</t>
  </si>
  <si>
    <t>Budsjett 2016</t>
  </si>
  <si>
    <t>Regnskap 2015</t>
  </si>
  <si>
    <t>Actavis kommunikasjonsstøtte</t>
  </si>
  <si>
    <t>Interessepolitisk arbeid</t>
  </si>
  <si>
    <t>INTERESSEPOLITISK ARBEID</t>
  </si>
  <si>
    <t>ANNEN INFORMASJON</t>
  </si>
  <si>
    <t>Informasjonsmateriell</t>
  </si>
  <si>
    <t>TIL DISPOSISJON</t>
  </si>
  <si>
    <t>Mylan P2 Annonser</t>
  </si>
  <si>
    <t>Mylan P2 Roll Up</t>
  </si>
  <si>
    <t>Mylan P2 Distribusjon CF-bladet</t>
  </si>
  <si>
    <t>Mylan P2 Nettannonser</t>
  </si>
  <si>
    <t>Mylan P1 Årsmøte</t>
  </si>
  <si>
    <t>Tilbakeført fondsavsetning (brosjyrer)</t>
  </si>
  <si>
    <t>Trivselstiltak</t>
  </si>
  <si>
    <t>Diverse - tilskudd fra region Sør-Øst</t>
  </si>
  <si>
    <t>Diverse - FUNKIS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</si>
</sst>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"/>
  </numFmts>
  <fonts count="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165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165" fontId="0" fillId="0" borderId="0" xfId="0" applyNumberFormat="1" applyAlignment="1">
      <alignment vertical="top"/>
    </xf>
    <xf numFmtId="0" fontId="3" fillId="0" borderId="2" xfId="0" applyFont="1" applyFill="1" applyBorder="1"/>
    <xf numFmtId="4" fontId="1" fillId="0" borderId="0" xfId="1" applyNumberFormat="1" applyFill="1" applyBorder="1" applyAlignment="1">
      <alignment vertical="top"/>
    </xf>
    <xf numFmtId="4" fontId="1" fillId="0" borderId="0" xfId="1" applyNumberFormat="1" applyFill="1" applyAlignment="1">
      <alignment vertical="top"/>
    </xf>
    <xf numFmtId="2" fontId="0" fillId="0" borderId="0" xfId="0" applyNumberFormat="1" applyFill="1" applyBorder="1" applyAlignment="1">
      <alignment vertical="top"/>
    </xf>
    <xf numFmtId="0" fontId="0" fillId="0" borderId="0" xfId="0" applyFill="1"/>
    <xf numFmtId="165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4" fontId="1" fillId="0" borderId="0" xfId="1" applyNumberFormat="1" applyFill="1" applyAlignment="1">
      <alignment vertical="top" wrapText="1"/>
    </xf>
    <xf numFmtId="0" fontId="3" fillId="0" borderId="3" xfId="0" applyFont="1" applyFill="1" applyBorder="1"/>
    <xf numFmtId="4" fontId="0" fillId="0" borderId="0" xfId="0" applyNumberFormat="1" applyFill="1"/>
    <xf numFmtId="4" fontId="3" fillId="0" borderId="3" xfId="0" applyNumberFormat="1" applyFont="1" applyFill="1" applyBorder="1"/>
    <xf numFmtId="0" fontId="3" fillId="0" borderId="2" xfId="0" applyFont="1" applyFill="1" applyBorder="1" applyAlignment="1">
      <alignment vertical="top"/>
    </xf>
    <xf numFmtId="4" fontId="3" fillId="0" borderId="2" xfId="1" applyNumberFormat="1" applyFont="1" applyBorder="1" applyAlignment="1">
      <alignment vertical="top"/>
    </xf>
    <xf numFmtId="4" fontId="3" fillId="0" borderId="2" xfId="1" applyNumberFormat="1" applyFont="1" applyFill="1" applyBorder="1"/>
    <xf numFmtId="0" fontId="3" fillId="0" borderId="0" xfId="0" applyFont="1" applyFill="1"/>
    <xf numFmtId="0" fontId="3" fillId="0" borderId="2" xfId="0" applyFont="1" applyBorder="1"/>
    <xf numFmtId="1" fontId="3" fillId="0" borderId="2" xfId="0" applyNumberFormat="1" applyFont="1" applyBorder="1" applyAlignment="1">
      <alignment horizontal="right"/>
    </xf>
    <xf numFmtId="4" fontId="3" fillId="0" borderId="0" xfId="0" applyNumberFormat="1" applyFont="1" applyFill="1"/>
    <xf numFmtId="0" fontId="1" fillId="0" borderId="0" xfId="0" applyFont="1"/>
    <xf numFmtId="4" fontId="1" fillId="0" borderId="0" xfId="1" applyNumberFormat="1" applyFont="1" applyFill="1" applyBorder="1" applyAlignment="1">
      <alignment vertical="top"/>
    </xf>
    <xf numFmtId="165" fontId="1" fillId="0" borderId="0" xfId="0" applyNumberFormat="1" applyFont="1" applyFill="1" applyAlignment="1">
      <alignment vertical="top"/>
    </xf>
    <xf numFmtId="2" fontId="1" fillId="0" borderId="0" xfId="0" applyNumberFormat="1" applyFont="1" applyFill="1" applyBorder="1" applyAlignment="1">
      <alignment vertical="top"/>
    </xf>
    <xf numFmtId="164" fontId="0" fillId="0" borderId="0" xfId="0" applyNumberFormat="1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0" xfId="0" applyNumberFormat="1" applyFill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4" fontId="1" fillId="0" borderId="1" xfId="1" applyNumberFormat="1" applyFill="1" applyBorder="1" applyAlignment="1">
      <alignment vertical="top"/>
    </xf>
    <xf numFmtId="4" fontId="3" fillId="0" borderId="2" xfId="1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/>
    <xf numFmtId="4" fontId="3" fillId="0" borderId="0" xfId="1" applyNumberFormat="1" applyFont="1" applyFill="1" applyAlignment="1">
      <alignment vertical="top"/>
    </xf>
    <xf numFmtId="0" fontId="0" fillId="0" borderId="0" xfId="0"/>
    <xf numFmtId="0" fontId="3" fillId="0" borderId="2" xfId="0" applyFont="1" applyBorder="1" applyAlignment="1">
      <alignment horizontal="right"/>
    </xf>
    <xf numFmtId="165" fontId="0" fillId="0" borderId="1" xfId="0" applyNumberFormat="1" applyFill="1" applyBorder="1" applyAlignment="1">
      <alignment vertical="top"/>
    </xf>
    <xf numFmtId="165" fontId="0" fillId="0" borderId="2" xfId="0" applyNumberFormat="1" applyFill="1" applyBorder="1" applyAlignment="1">
      <alignment vertical="top"/>
    </xf>
    <xf numFmtId="4" fontId="2" fillId="0" borderId="0" xfId="0" applyNumberFormat="1" applyFont="1" applyAlignment="1">
      <alignment horizontal="right" vertical="center"/>
    </xf>
    <xf numFmtId="4" fontId="0" fillId="0" borderId="0" xfId="0" applyNumberForma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2" xfId="1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 wrapText="1"/>
    </xf>
    <xf numFmtId="4" fontId="0" fillId="0" borderId="0" xfId="0" applyNumberFormat="1" applyFill="1" applyAlignment="1">
      <alignment horizontal="right" vertical="top" wrapText="1"/>
    </xf>
    <xf numFmtId="4" fontId="0" fillId="0" borderId="1" xfId="0" applyNumberFormat="1" applyFill="1" applyBorder="1" applyAlignment="1">
      <alignment horizontal="right" vertical="top"/>
    </xf>
    <xf numFmtId="4" fontId="3" fillId="0" borderId="2" xfId="1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4" fontId="3" fillId="0" borderId="2" xfId="1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4" fontId="0" fillId="0" borderId="0" xfId="0" applyNumberFormat="1"/>
    <xf numFmtId="0" fontId="1" fillId="0" borderId="1" xfId="0" applyFon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Border="1"/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/>
    </xf>
    <xf numFmtId="4" fontId="3" fillId="0" borderId="0" xfId="1" applyNumberFormat="1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4" fontId="1" fillId="0" borderId="0" xfId="1" applyNumberFormat="1" applyFont="1" applyBorder="1" applyAlignment="1">
      <alignment horizontal="right" vertical="top"/>
    </xf>
    <xf numFmtId="0" fontId="3" fillId="0" borderId="5" xfId="0" applyFont="1" applyFill="1" applyBorder="1" applyAlignment="1">
      <alignment vertical="top"/>
    </xf>
    <xf numFmtId="4" fontId="3" fillId="0" borderId="5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top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99FF66"/>
      <color rgb="FFFF99FF"/>
      <color rgb="FFFFFF99"/>
      <color rgb="FFFFFFCC"/>
      <color rgb="FFFC8380"/>
      <color rgb="FFEEC2CC"/>
      <color rgb="FF00FF00"/>
      <color rgb="FFDBF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1152524</xdr:colOff>
      <xdr:row>1</xdr:row>
      <xdr:rowOff>0</xdr:rowOff>
    </xdr:to>
    <xdr:pic>
      <xdr:nvPicPr>
        <xdr:cNvPr id="5" name="Bild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4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3</xdr:col>
      <xdr:colOff>1152524</xdr:colOff>
      <xdr:row>31</xdr:row>
      <xdr:rowOff>19050</xdr:rowOff>
    </xdr:to>
    <xdr:pic>
      <xdr:nvPicPr>
        <xdr:cNvPr id="9" name="Bild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4962524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3</xdr:col>
      <xdr:colOff>1152524</xdr:colOff>
      <xdr:row>72</xdr:row>
      <xdr:rowOff>866775</xdr:rowOff>
    </xdr:to>
    <xdr:pic>
      <xdr:nvPicPr>
        <xdr:cNvPr id="11" name="Bilde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06625"/>
          <a:ext cx="4962524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="160" zoomScaleNormal="160" workbookViewId="0">
      <selection activeCell="G4" sqref="G4"/>
    </sheetView>
  </sheetViews>
  <sheetFormatPr baseColWidth="10" defaultColWidth="11.42578125" defaultRowHeight="12.75" x14ac:dyDescent="0.2"/>
  <cols>
    <col min="1" max="1" width="5" customWidth="1"/>
    <col min="2" max="2" width="33.7109375" customWidth="1"/>
    <col min="3" max="3" width="18.42578125" style="63" customWidth="1"/>
    <col min="4" max="4" width="18.5703125" customWidth="1"/>
    <col min="5" max="5" width="11.7109375" bestFit="1" customWidth="1"/>
  </cols>
  <sheetData>
    <row r="1" spans="1:7" ht="68.25" customHeight="1" x14ac:dyDescent="0.2">
      <c r="A1" s="86"/>
      <c r="B1" s="87"/>
      <c r="C1" s="87"/>
      <c r="D1" s="87"/>
    </row>
    <row r="2" spans="1:7" ht="23.25" customHeight="1" x14ac:dyDescent="0.2">
      <c r="A2" s="82" t="s">
        <v>68</v>
      </c>
      <c r="B2" s="83"/>
      <c r="C2" s="83"/>
      <c r="D2" s="83"/>
    </row>
    <row r="3" spans="1:7" ht="12.75" customHeight="1" x14ac:dyDescent="0.2">
      <c r="A3" s="21" t="s">
        <v>19</v>
      </c>
      <c r="B3" s="21"/>
      <c r="C3" s="44" t="s">
        <v>68</v>
      </c>
      <c r="D3" s="22" t="s">
        <v>69</v>
      </c>
    </row>
    <row r="4" spans="1:7" s="33" customFormat="1" x14ac:dyDescent="0.2">
      <c r="B4" s="37" t="s">
        <v>7</v>
      </c>
      <c r="C4" s="47"/>
    </row>
    <row r="5" spans="1:7" ht="12.75" customHeight="1" x14ac:dyDescent="0.2">
      <c r="A5" s="3">
        <v>1</v>
      </c>
      <c r="B5" s="9" t="s">
        <v>0</v>
      </c>
      <c r="C5" s="48">
        <v>180000</v>
      </c>
      <c r="D5" s="7">
        <v>178450</v>
      </c>
    </row>
    <row r="6" spans="1:7" s="33" customFormat="1" ht="12.75" customHeight="1" x14ac:dyDescent="0.2">
      <c r="A6" s="3"/>
      <c r="B6" s="36" t="s">
        <v>47</v>
      </c>
      <c r="C6" s="49"/>
      <c r="D6" s="7"/>
    </row>
    <row r="7" spans="1:7" ht="12.75" customHeight="1" x14ac:dyDescent="0.2">
      <c r="A7" s="3">
        <v>2</v>
      </c>
      <c r="B7" s="9" t="s">
        <v>46</v>
      </c>
      <c r="C7" s="48">
        <v>746000</v>
      </c>
      <c r="D7" s="7">
        <v>785669</v>
      </c>
      <c r="G7" s="65"/>
    </row>
    <row r="8" spans="1:7" s="33" customFormat="1" ht="12.75" customHeight="1" x14ac:dyDescent="0.2">
      <c r="A8" s="3"/>
      <c r="B8" s="36" t="s">
        <v>49</v>
      </c>
      <c r="C8" s="49"/>
      <c r="D8" s="7"/>
    </row>
    <row r="9" spans="1:7" ht="12.75" customHeight="1" x14ac:dyDescent="0.2">
      <c r="A9" s="3">
        <v>5.3</v>
      </c>
      <c r="B9" s="27" t="s">
        <v>77</v>
      </c>
      <c r="C9" s="48">
        <v>11000</v>
      </c>
      <c r="D9" s="7">
        <v>11000</v>
      </c>
    </row>
    <row r="10" spans="1:7" s="43" customFormat="1" ht="12.75" customHeight="1" x14ac:dyDescent="0.2">
      <c r="A10" s="3">
        <v>5.4</v>
      </c>
      <c r="B10" s="27" t="s">
        <v>70</v>
      </c>
      <c r="C10" s="48"/>
      <c r="D10" s="7">
        <v>25000</v>
      </c>
      <c r="E10" s="10"/>
    </row>
    <row r="11" spans="1:7" s="33" customFormat="1" ht="12.75" customHeight="1" x14ac:dyDescent="0.2">
      <c r="A11" s="3"/>
      <c r="B11" s="36" t="s">
        <v>42</v>
      </c>
      <c r="C11" s="49"/>
      <c r="D11" s="7"/>
    </row>
    <row r="12" spans="1:7" ht="12.75" customHeight="1" x14ac:dyDescent="0.2">
      <c r="A12" s="3">
        <v>6.2</v>
      </c>
      <c r="B12" s="27" t="s">
        <v>76</v>
      </c>
      <c r="C12" s="48">
        <v>18000</v>
      </c>
      <c r="D12" s="7">
        <v>18000</v>
      </c>
    </row>
    <row r="13" spans="1:7" s="33" customFormat="1" ht="12.75" customHeight="1" x14ac:dyDescent="0.2">
      <c r="A13" s="3">
        <v>6.3</v>
      </c>
      <c r="B13" s="9" t="s">
        <v>43</v>
      </c>
      <c r="C13" s="48">
        <v>9000</v>
      </c>
      <c r="D13" s="7">
        <v>19000</v>
      </c>
    </row>
    <row r="14" spans="1:7" s="33" customFormat="1" ht="12.75" customHeight="1" x14ac:dyDescent="0.2">
      <c r="A14" s="3">
        <v>6.4</v>
      </c>
      <c r="B14" s="27" t="s">
        <v>78</v>
      </c>
      <c r="C14" s="48">
        <v>14000</v>
      </c>
      <c r="D14" s="7">
        <v>14000</v>
      </c>
    </row>
    <row r="15" spans="1:7" s="33" customFormat="1" ht="12.75" customHeight="1" x14ac:dyDescent="0.2">
      <c r="A15" s="3"/>
      <c r="B15" s="36" t="s">
        <v>41</v>
      </c>
      <c r="C15" s="49"/>
      <c r="D15" s="7"/>
    </row>
    <row r="16" spans="1:7" s="33" customFormat="1" ht="12.75" customHeight="1" x14ac:dyDescent="0.2">
      <c r="A16" s="3">
        <v>6.6</v>
      </c>
      <c r="B16" s="27" t="s">
        <v>79</v>
      </c>
      <c r="C16" s="48">
        <v>25000</v>
      </c>
      <c r="D16" s="7">
        <v>25000</v>
      </c>
    </row>
    <row r="17" spans="1:8" s="24" customFormat="1" ht="12.75" customHeight="1" x14ac:dyDescent="0.2">
      <c r="A17" s="26">
        <v>6.7</v>
      </c>
      <c r="B17" s="27" t="s">
        <v>44</v>
      </c>
      <c r="C17" s="79">
        <v>0</v>
      </c>
      <c r="D17" s="25">
        <v>25000</v>
      </c>
      <c r="F17" s="64"/>
      <c r="G17" s="24" t="s">
        <v>3</v>
      </c>
    </row>
    <row r="18" spans="1:8" s="24" customFormat="1" ht="12.75" customHeight="1" x14ac:dyDescent="0.2">
      <c r="A18" s="26"/>
      <c r="B18" s="36" t="s">
        <v>48</v>
      </c>
      <c r="C18" s="49"/>
      <c r="D18" s="25"/>
    </row>
    <row r="19" spans="1:8" s="24" customFormat="1" ht="12.75" customHeight="1" x14ac:dyDescent="0.2">
      <c r="A19" s="26">
        <v>7.1</v>
      </c>
      <c r="B19" s="27" t="s">
        <v>80</v>
      </c>
      <c r="C19" s="79">
        <v>32000</v>
      </c>
      <c r="D19" s="25">
        <v>32000</v>
      </c>
    </row>
    <row r="20" spans="1:8" s="24" customFormat="1" ht="12.75" customHeight="1" x14ac:dyDescent="0.2">
      <c r="A20" s="26">
        <v>7.5</v>
      </c>
      <c r="B20" s="27" t="s">
        <v>45</v>
      </c>
      <c r="C20" s="79">
        <v>15000</v>
      </c>
      <c r="D20" s="25">
        <v>13500</v>
      </c>
      <c r="F20" s="24" t="s">
        <v>3</v>
      </c>
    </row>
    <row r="21" spans="1:8" s="24" customFormat="1" ht="12.75" customHeight="1" x14ac:dyDescent="0.2">
      <c r="A21" s="26">
        <v>7.7</v>
      </c>
      <c r="B21" s="27" t="s">
        <v>34</v>
      </c>
      <c r="C21" s="79">
        <v>93000</v>
      </c>
      <c r="D21" s="25">
        <v>102240</v>
      </c>
    </row>
    <row r="22" spans="1:8" s="24" customFormat="1" ht="12.75" customHeight="1" x14ac:dyDescent="0.2">
      <c r="A22" s="26"/>
      <c r="B22" s="36" t="s">
        <v>10</v>
      </c>
      <c r="C22" s="49"/>
      <c r="D22" s="25"/>
    </row>
    <row r="23" spans="1:8" ht="12.75" customHeight="1" x14ac:dyDescent="0.2">
      <c r="A23" s="3">
        <v>9</v>
      </c>
      <c r="B23" s="9" t="s">
        <v>57</v>
      </c>
      <c r="C23" s="48">
        <v>0</v>
      </c>
      <c r="D23" s="7">
        <v>0</v>
      </c>
    </row>
    <row r="24" spans="1:8" ht="12.75" customHeight="1" x14ac:dyDescent="0.2">
      <c r="A24" s="3">
        <v>10</v>
      </c>
      <c r="B24" s="9" t="s">
        <v>39</v>
      </c>
      <c r="C24" s="48">
        <v>80000</v>
      </c>
      <c r="D24" s="7">
        <v>79694</v>
      </c>
      <c r="F24" s="43"/>
      <c r="G24" s="43"/>
      <c r="H24" s="43"/>
    </row>
    <row r="25" spans="1:8" s="43" customFormat="1" ht="12.75" customHeight="1" x14ac:dyDescent="0.2">
      <c r="A25" s="3">
        <v>10.5</v>
      </c>
      <c r="B25" s="9" t="s">
        <v>83</v>
      </c>
      <c r="C25" s="48">
        <v>30000</v>
      </c>
      <c r="D25" s="7">
        <v>0</v>
      </c>
    </row>
    <row r="26" spans="1:8" s="32" customFormat="1" ht="12.75" customHeight="1" x14ac:dyDescent="0.2">
      <c r="A26" s="45">
        <v>10.5</v>
      </c>
      <c r="B26" s="67" t="s">
        <v>84</v>
      </c>
      <c r="C26" s="56">
        <v>40000</v>
      </c>
      <c r="D26" s="7">
        <v>50500</v>
      </c>
      <c r="E26" s="43"/>
      <c r="F26" s="43"/>
      <c r="G26" s="43"/>
      <c r="H26" s="43"/>
    </row>
    <row r="27" spans="1:8" x14ac:dyDescent="0.2">
      <c r="A27" s="17" t="s">
        <v>16</v>
      </c>
      <c r="B27" s="17"/>
      <c r="C27" s="50">
        <f>SUM(C5:C26)</f>
        <v>1293000</v>
      </c>
      <c r="D27" s="18">
        <f>SUM(D5:D26)</f>
        <v>1379053</v>
      </c>
      <c r="E27" s="43"/>
      <c r="F27" s="43"/>
      <c r="G27" s="43"/>
      <c r="H27" s="43"/>
    </row>
    <row r="28" spans="1:8" s="43" customFormat="1" x14ac:dyDescent="0.2">
      <c r="A28" s="72"/>
      <c r="B28" s="74" t="s">
        <v>81</v>
      </c>
      <c r="C28" s="75">
        <v>75000</v>
      </c>
      <c r="D28" s="73"/>
      <c r="F28" s="24"/>
    </row>
    <row r="29" spans="1:8" s="43" customFormat="1" ht="13.5" thickBot="1" x14ac:dyDescent="0.25">
      <c r="A29" s="76" t="s">
        <v>75</v>
      </c>
      <c r="B29" s="76"/>
      <c r="C29" s="77">
        <f>SUM(C27:C28)</f>
        <v>1368000</v>
      </c>
      <c r="D29" s="78"/>
      <c r="F29" s="24"/>
    </row>
    <row r="30" spans="1:8" ht="46.5" customHeight="1" x14ac:dyDescent="0.2">
      <c r="A30" s="5"/>
      <c r="B30" s="1"/>
      <c r="C30" s="51"/>
      <c r="D30" s="2" t="s">
        <v>3</v>
      </c>
    </row>
    <row r="31" spans="1:8" ht="66.75" customHeight="1" x14ac:dyDescent="0.2">
      <c r="A31" s="86"/>
      <c r="B31" s="87"/>
      <c r="C31" s="87"/>
      <c r="D31" s="87"/>
    </row>
    <row r="32" spans="1:8" ht="23.25" customHeight="1" x14ac:dyDescent="0.2">
      <c r="A32" s="82" t="s">
        <v>68</v>
      </c>
      <c r="B32" s="83"/>
      <c r="C32" s="83"/>
      <c r="D32" s="83"/>
      <c r="H32" s="24" t="s">
        <v>3</v>
      </c>
    </row>
    <row r="33" spans="1:12" ht="12.75" customHeight="1" x14ac:dyDescent="0.2">
      <c r="A33" s="21" t="s">
        <v>21</v>
      </c>
      <c r="B33" s="21"/>
      <c r="C33" s="44" t="s">
        <v>68</v>
      </c>
      <c r="D33" s="22" t="s">
        <v>69</v>
      </c>
    </row>
    <row r="34" spans="1:12" s="33" customFormat="1" x14ac:dyDescent="0.2">
      <c r="A34" s="70"/>
      <c r="B34" s="80" t="s">
        <v>22</v>
      </c>
      <c r="C34" s="49"/>
      <c r="D34" s="81"/>
    </row>
    <row r="35" spans="1:12" x14ac:dyDescent="0.2">
      <c r="A35" s="3">
        <v>12.1</v>
      </c>
      <c r="B35" s="69" t="s">
        <v>62</v>
      </c>
      <c r="C35" s="52">
        <v>208900</v>
      </c>
      <c r="D35" s="8">
        <v>210000</v>
      </c>
      <c r="E35" s="43"/>
      <c r="F35" s="43"/>
      <c r="G35" s="43"/>
      <c r="H35" s="43"/>
      <c r="I35" s="43"/>
      <c r="J35" s="43"/>
      <c r="K35" s="43"/>
    </row>
    <row r="36" spans="1:12" x14ac:dyDescent="0.2">
      <c r="A36" s="3">
        <v>12.7</v>
      </c>
      <c r="B36" s="28" t="s">
        <v>40</v>
      </c>
      <c r="C36" s="52">
        <v>24000</v>
      </c>
      <c r="D36" s="8">
        <v>19448</v>
      </c>
      <c r="L36" s="24" t="s">
        <v>3</v>
      </c>
    </row>
    <row r="37" spans="1:12" s="33" customFormat="1" x14ac:dyDescent="0.2">
      <c r="A37" s="3"/>
      <c r="B37" s="38" t="s">
        <v>53</v>
      </c>
      <c r="C37" s="53"/>
      <c r="D37" s="8"/>
    </row>
    <row r="38" spans="1:12" x14ac:dyDescent="0.2">
      <c r="A38" s="3">
        <v>13.2</v>
      </c>
      <c r="B38" s="4" t="s">
        <v>64</v>
      </c>
      <c r="C38" s="52">
        <v>44800</v>
      </c>
      <c r="D38" s="8">
        <v>52345.599999999999</v>
      </c>
      <c r="E38" s="43"/>
      <c r="F38" s="43"/>
      <c r="G38" s="43"/>
      <c r="H38" s="43"/>
      <c r="I38" s="43"/>
    </row>
    <row r="39" spans="1:12" s="43" customFormat="1" x14ac:dyDescent="0.2">
      <c r="A39" s="3">
        <v>13.3</v>
      </c>
      <c r="B39" s="4" t="s">
        <v>65</v>
      </c>
      <c r="C39" s="52">
        <v>2000</v>
      </c>
      <c r="D39" s="8">
        <v>2000</v>
      </c>
    </row>
    <row r="40" spans="1:12" s="33" customFormat="1" x14ac:dyDescent="0.2">
      <c r="A40" s="11"/>
      <c r="B40" s="39" t="s">
        <v>50</v>
      </c>
      <c r="C40" s="54"/>
      <c r="D40" s="13"/>
      <c r="E40" s="43"/>
    </row>
    <row r="41" spans="1:12" x14ac:dyDescent="0.2">
      <c r="A41" s="3">
        <v>15.1</v>
      </c>
      <c r="B41" s="4" t="s">
        <v>13</v>
      </c>
      <c r="C41" s="52">
        <v>25000</v>
      </c>
      <c r="D41" s="8">
        <v>25803.75</v>
      </c>
      <c r="E41" s="43"/>
    </row>
    <row r="42" spans="1:12" x14ac:dyDescent="0.2">
      <c r="A42" s="3">
        <v>15.2</v>
      </c>
      <c r="B42" s="4" t="s">
        <v>12</v>
      </c>
      <c r="C42" s="48">
        <v>11000</v>
      </c>
      <c r="D42" s="8">
        <v>10798.8</v>
      </c>
      <c r="E42" s="43"/>
    </row>
    <row r="43" spans="1:12" x14ac:dyDescent="0.2">
      <c r="A43" s="3">
        <v>15.3</v>
      </c>
      <c r="B43" s="68" t="s">
        <v>37</v>
      </c>
      <c r="C43" s="48">
        <v>8500</v>
      </c>
      <c r="D43" s="8">
        <v>7920</v>
      </c>
      <c r="E43" s="43"/>
    </row>
    <row r="44" spans="1:12" s="31" customFormat="1" x14ac:dyDescent="0.2">
      <c r="A44" s="3">
        <v>15.4</v>
      </c>
      <c r="B44" s="68" t="s">
        <v>58</v>
      </c>
      <c r="C44" s="48">
        <v>17000</v>
      </c>
      <c r="D44" s="8">
        <v>15915.759999999998</v>
      </c>
      <c r="E44" s="43"/>
    </row>
    <row r="45" spans="1:12" x14ac:dyDescent="0.2">
      <c r="A45" s="3">
        <v>16.100000000000001</v>
      </c>
      <c r="B45" s="4" t="s">
        <v>23</v>
      </c>
      <c r="C45" s="52">
        <v>27000</v>
      </c>
      <c r="D45" s="8">
        <v>26763</v>
      </c>
      <c r="E45" s="43"/>
    </row>
    <row r="46" spans="1:12" x14ac:dyDescent="0.2">
      <c r="A46" s="3">
        <v>16.2</v>
      </c>
      <c r="B46" s="4" t="s">
        <v>4</v>
      </c>
      <c r="C46" s="52">
        <v>25000</v>
      </c>
      <c r="D46" s="8">
        <v>20966.900000000001</v>
      </c>
      <c r="E46" s="43"/>
      <c r="F46" s="24"/>
    </row>
    <row r="47" spans="1:12" x14ac:dyDescent="0.2">
      <c r="A47" s="3">
        <v>16.3</v>
      </c>
      <c r="B47" s="4" t="s">
        <v>35</v>
      </c>
      <c r="C47" s="52">
        <v>38890</v>
      </c>
      <c r="D47" s="8">
        <v>37524</v>
      </c>
      <c r="E47" s="43"/>
      <c r="G47" t="s">
        <v>3</v>
      </c>
    </row>
    <row r="48" spans="1:12" x14ac:dyDescent="0.2">
      <c r="A48" s="3">
        <v>17</v>
      </c>
      <c r="B48" s="4" t="s">
        <v>1</v>
      </c>
      <c r="C48" s="52">
        <v>36000</v>
      </c>
      <c r="D48" s="8">
        <v>34312.5</v>
      </c>
      <c r="E48" s="43"/>
    </row>
    <row r="49" spans="1:5" ht="12.75" customHeight="1" x14ac:dyDescent="0.2">
      <c r="A49" s="3">
        <v>18</v>
      </c>
      <c r="B49" s="4" t="s">
        <v>24</v>
      </c>
      <c r="C49" s="52">
        <v>45000</v>
      </c>
      <c r="D49" s="8">
        <v>33000</v>
      </c>
      <c r="E49" s="43"/>
    </row>
    <row r="50" spans="1:5" s="31" customFormat="1" ht="12.75" customHeight="1" x14ac:dyDescent="0.2">
      <c r="A50" s="3">
        <v>18.100000000000001</v>
      </c>
      <c r="B50" s="28" t="s">
        <v>63</v>
      </c>
      <c r="C50" s="52">
        <v>239199.99799999999</v>
      </c>
      <c r="D50" s="8">
        <v>126494</v>
      </c>
      <c r="E50" s="43"/>
    </row>
    <row r="51" spans="1:5" ht="12.75" customHeight="1" x14ac:dyDescent="0.2">
      <c r="A51" s="3">
        <v>19</v>
      </c>
      <c r="B51" s="4" t="s">
        <v>59</v>
      </c>
      <c r="C51" s="52">
        <v>3000</v>
      </c>
      <c r="D51" s="8">
        <v>545</v>
      </c>
    </row>
    <row r="52" spans="1:5" s="43" customFormat="1" ht="12.75" customHeight="1" x14ac:dyDescent="0.2">
      <c r="A52" s="3"/>
      <c r="B52" s="40" t="s">
        <v>72</v>
      </c>
      <c r="C52" s="52"/>
      <c r="D52" s="8"/>
    </row>
    <row r="53" spans="1:5" s="43" customFormat="1" ht="12.75" customHeight="1" x14ac:dyDescent="0.2">
      <c r="A53" s="3">
        <v>19.2</v>
      </c>
      <c r="B53" s="69" t="s">
        <v>71</v>
      </c>
      <c r="C53" s="52">
        <v>5000</v>
      </c>
      <c r="D53" s="8">
        <v>3105</v>
      </c>
    </row>
    <row r="54" spans="1:5" s="33" customFormat="1" ht="12.75" customHeight="1" x14ac:dyDescent="0.2">
      <c r="A54" s="3"/>
      <c r="B54" s="40" t="s">
        <v>25</v>
      </c>
      <c r="C54" s="53"/>
      <c r="D54" s="8"/>
    </row>
    <row r="55" spans="1:5" ht="13.5" customHeight="1" x14ac:dyDescent="0.2">
      <c r="A55" s="3">
        <v>20.100000000000001</v>
      </c>
      <c r="B55" s="4" t="s">
        <v>26</v>
      </c>
      <c r="C55" s="52">
        <v>10000</v>
      </c>
      <c r="D55" s="8">
        <v>9980</v>
      </c>
    </row>
    <row r="56" spans="1:5" x14ac:dyDescent="0.2">
      <c r="A56" s="3">
        <v>20.2</v>
      </c>
      <c r="B56" s="4" t="s">
        <v>27</v>
      </c>
      <c r="C56" s="52">
        <v>20000</v>
      </c>
      <c r="D56" s="8">
        <v>12584</v>
      </c>
    </row>
    <row r="57" spans="1:5" s="33" customFormat="1" x14ac:dyDescent="0.2">
      <c r="A57" s="3"/>
      <c r="B57" s="40" t="s">
        <v>42</v>
      </c>
      <c r="C57" s="53"/>
      <c r="D57" s="8"/>
    </row>
    <row r="58" spans="1:5" x14ac:dyDescent="0.2">
      <c r="A58" s="3">
        <v>21.1</v>
      </c>
      <c r="B58" s="4" t="s">
        <v>28</v>
      </c>
      <c r="C58" s="52">
        <v>24375</v>
      </c>
      <c r="D58" s="8">
        <v>36383.75</v>
      </c>
    </row>
    <row r="59" spans="1:5" x14ac:dyDescent="0.2">
      <c r="A59" s="3">
        <v>21.2</v>
      </c>
      <c r="B59" s="4" t="s">
        <v>29</v>
      </c>
      <c r="C59" s="52">
        <v>7178</v>
      </c>
      <c r="D59" s="8">
        <v>20704.650000000001</v>
      </c>
    </row>
    <row r="60" spans="1:5" ht="12.75" customHeight="1" x14ac:dyDescent="0.2">
      <c r="A60" s="3">
        <v>21.3</v>
      </c>
      <c r="B60" s="4" t="s">
        <v>15</v>
      </c>
      <c r="C60" s="52">
        <v>111178</v>
      </c>
      <c r="D60" s="8">
        <v>120495.54000000001</v>
      </c>
    </row>
    <row r="61" spans="1:5" s="33" customFormat="1" ht="12.75" customHeight="1" x14ac:dyDescent="0.2">
      <c r="A61" s="3"/>
      <c r="B61" s="40" t="s">
        <v>41</v>
      </c>
      <c r="C61" s="53"/>
      <c r="D61" s="8"/>
    </row>
    <row r="62" spans="1:5" x14ac:dyDescent="0.2">
      <c r="A62" s="3">
        <v>22.1</v>
      </c>
      <c r="B62" s="4" t="s">
        <v>30</v>
      </c>
      <c r="C62" s="52">
        <v>5700</v>
      </c>
      <c r="D62" s="8">
        <v>5700</v>
      </c>
    </row>
    <row r="63" spans="1:5" x14ac:dyDescent="0.2">
      <c r="A63" s="11">
        <v>22.2</v>
      </c>
      <c r="B63" s="12" t="s">
        <v>31</v>
      </c>
      <c r="C63" s="55">
        <v>3000</v>
      </c>
      <c r="D63" s="8">
        <v>3000</v>
      </c>
    </row>
    <row r="64" spans="1:5" s="43" customFormat="1" x14ac:dyDescent="0.2">
      <c r="A64" s="11"/>
      <c r="B64" s="40" t="s">
        <v>73</v>
      </c>
      <c r="C64" s="55"/>
      <c r="D64" s="8"/>
    </row>
    <row r="65" spans="1:5" s="43" customFormat="1" x14ac:dyDescent="0.2">
      <c r="A65" s="11">
        <v>23.2</v>
      </c>
      <c r="B65" s="71" t="s">
        <v>74</v>
      </c>
      <c r="C65" s="55">
        <v>72500</v>
      </c>
      <c r="D65" s="8">
        <v>10000</v>
      </c>
    </row>
    <row r="66" spans="1:5" s="33" customFormat="1" x14ac:dyDescent="0.2">
      <c r="A66" s="3"/>
      <c r="B66" s="40" t="s">
        <v>36</v>
      </c>
      <c r="C66" s="53"/>
      <c r="D66" s="8"/>
    </row>
    <row r="67" spans="1:5" ht="13.5" customHeight="1" x14ac:dyDescent="0.2">
      <c r="A67" s="3">
        <v>24</v>
      </c>
      <c r="B67" s="30" t="s">
        <v>60</v>
      </c>
      <c r="C67" s="52">
        <v>0</v>
      </c>
      <c r="D67" s="8">
        <v>0</v>
      </c>
    </row>
    <row r="68" spans="1:5" s="33" customFormat="1" ht="13.5" customHeight="1" x14ac:dyDescent="0.2">
      <c r="A68" s="3"/>
      <c r="B68" s="40" t="s">
        <v>51</v>
      </c>
      <c r="C68" s="53"/>
      <c r="D68" s="8"/>
    </row>
    <row r="69" spans="1:5" ht="12.75" customHeight="1" x14ac:dyDescent="0.2">
      <c r="A69" s="3">
        <v>25</v>
      </c>
      <c r="B69" s="4" t="s">
        <v>8</v>
      </c>
      <c r="C69" s="52">
        <v>395645</v>
      </c>
      <c r="D69" s="8">
        <v>299453.57999999996</v>
      </c>
    </row>
    <row r="70" spans="1:5" x14ac:dyDescent="0.2">
      <c r="A70" s="3">
        <v>25.9</v>
      </c>
      <c r="B70" s="4" t="s">
        <v>56</v>
      </c>
      <c r="C70" s="52">
        <v>30000</v>
      </c>
      <c r="D70" s="8">
        <v>10000</v>
      </c>
    </row>
    <row r="71" spans="1:5" x14ac:dyDescent="0.2">
      <c r="A71" s="45">
        <v>26.1</v>
      </c>
      <c r="B71" s="66" t="s">
        <v>61</v>
      </c>
      <c r="C71" s="56">
        <v>2700</v>
      </c>
      <c r="D71" s="34">
        <v>800</v>
      </c>
    </row>
    <row r="72" spans="1:5" s="41" customFormat="1" ht="12.75" customHeight="1" x14ac:dyDescent="0.2">
      <c r="A72" s="46"/>
      <c r="B72" s="17" t="s">
        <v>55</v>
      </c>
      <c r="C72" s="57">
        <f>SUM(C35:C71)</f>
        <v>1442565.9980000001</v>
      </c>
      <c r="D72" s="35">
        <f>SUM(D35:D71)</f>
        <v>1156043.83</v>
      </c>
      <c r="E72" s="65"/>
    </row>
    <row r="73" spans="1:5" s="41" customFormat="1" ht="75" customHeight="1" x14ac:dyDescent="0.2">
      <c r="A73" s="88"/>
      <c r="B73" s="88"/>
      <c r="C73" s="88"/>
      <c r="D73" s="88"/>
    </row>
    <row r="74" spans="1:5" s="41" customFormat="1" ht="27.75" customHeight="1" x14ac:dyDescent="0.2">
      <c r="A74" s="84" t="s">
        <v>68</v>
      </c>
      <c r="B74" s="85"/>
      <c r="C74" s="85"/>
      <c r="D74" s="85"/>
      <c r="E74" s="24" t="s">
        <v>3</v>
      </c>
    </row>
    <row r="75" spans="1:5" s="41" customFormat="1" x14ac:dyDescent="0.2">
      <c r="A75" s="21" t="s">
        <v>21</v>
      </c>
      <c r="B75" s="21"/>
      <c r="C75" s="44" t="s">
        <v>68</v>
      </c>
      <c r="D75" s="22" t="s">
        <v>69</v>
      </c>
    </row>
    <row r="76" spans="1:5" s="41" customFormat="1" x14ac:dyDescent="0.2">
      <c r="A76" s="3"/>
      <c r="B76" s="29" t="s">
        <v>54</v>
      </c>
      <c r="C76" s="58">
        <f>C72</f>
        <v>1442565.9980000001</v>
      </c>
      <c r="D76" s="42">
        <f>D72</f>
        <v>1156043.83</v>
      </c>
    </row>
    <row r="77" spans="1:5" s="33" customFormat="1" x14ac:dyDescent="0.2">
      <c r="A77" s="3"/>
      <c r="B77" s="40" t="s">
        <v>52</v>
      </c>
      <c r="C77" s="53"/>
      <c r="D77" s="8"/>
    </row>
    <row r="78" spans="1:5" x14ac:dyDescent="0.2">
      <c r="A78" s="3">
        <v>28.1</v>
      </c>
      <c r="B78" s="4" t="s">
        <v>2</v>
      </c>
      <c r="C78" s="52">
        <v>5700</v>
      </c>
      <c r="D78" s="8">
        <v>5687</v>
      </c>
    </row>
    <row r="79" spans="1:5" s="43" customFormat="1" x14ac:dyDescent="0.2">
      <c r="A79" s="3">
        <v>28.2</v>
      </c>
      <c r="B79" s="4" t="s">
        <v>67</v>
      </c>
      <c r="C79" s="52">
        <v>4985</v>
      </c>
      <c r="D79" s="8">
        <v>4950</v>
      </c>
    </row>
    <row r="80" spans="1:5" x14ac:dyDescent="0.2">
      <c r="A80" s="3">
        <v>28.3</v>
      </c>
      <c r="B80" s="4" t="s">
        <v>66</v>
      </c>
      <c r="C80" s="52">
        <v>15500</v>
      </c>
      <c r="D80" s="8">
        <v>15344</v>
      </c>
    </row>
    <row r="81" spans="1:6" x14ac:dyDescent="0.2">
      <c r="A81" s="3">
        <v>28.4</v>
      </c>
      <c r="B81" s="30" t="s">
        <v>38</v>
      </c>
      <c r="C81" s="52">
        <v>2500</v>
      </c>
      <c r="D81" s="8">
        <v>2500</v>
      </c>
    </row>
    <row r="82" spans="1:6" s="33" customFormat="1" x14ac:dyDescent="0.2">
      <c r="A82" s="3"/>
      <c r="B82" s="40" t="s">
        <v>6</v>
      </c>
      <c r="C82" s="53"/>
      <c r="D82" s="8"/>
    </row>
    <row r="83" spans="1:6" x14ac:dyDescent="0.2">
      <c r="A83" s="3">
        <v>30.1</v>
      </c>
      <c r="B83" s="4" t="s">
        <v>9</v>
      </c>
      <c r="C83" s="52">
        <v>0</v>
      </c>
      <c r="D83" s="8">
        <v>0</v>
      </c>
      <c r="E83" s="43"/>
      <c r="F83" s="43"/>
    </row>
    <row r="84" spans="1:6" x14ac:dyDescent="0.2">
      <c r="A84" s="3">
        <v>30.2</v>
      </c>
      <c r="B84" s="4" t="s">
        <v>5</v>
      </c>
      <c r="C84" s="52">
        <v>0</v>
      </c>
      <c r="D84" s="8">
        <v>0</v>
      </c>
      <c r="E84" s="43"/>
      <c r="F84" s="43"/>
    </row>
    <row r="85" spans="1:6" x14ac:dyDescent="0.2">
      <c r="A85" s="3">
        <v>30.3</v>
      </c>
      <c r="B85" s="4" t="s">
        <v>14</v>
      </c>
      <c r="C85" s="52">
        <v>10000</v>
      </c>
      <c r="D85" s="8">
        <v>6253.42</v>
      </c>
      <c r="E85" s="43"/>
      <c r="F85" s="43"/>
    </row>
    <row r="86" spans="1:6" s="33" customFormat="1" x14ac:dyDescent="0.2">
      <c r="A86" s="3"/>
      <c r="B86" s="40" t="s">
        <v>10</v>
      </c>
      <c r="C86" s="53"/>
      <c r="D86" s="8"/>
      <c r="E86" s="43"/>
      <c r="F86" s="43"/>
    </row>
    <row r="87" spans="1:6" s="43" customFormat="1" x14ac:dyDescent="0.2">
      <c r="A87" s="3">
        <v>31</v>
      </c>
      <c r="B87" s="4" t="s">
        <v>82</v>
      </c>
      <c r="C87" s="52">
        <v>7000</v>
      </c>
      <c r="D87" s="8">
        <v>0</v>
      </c>
    </row>
    <row r="88" spans="1:6" x14ac:dyDescent="0.2">
      <c r="A88" s="3">
        <v>33</v>
      </c>
      <c r="B88" s="4" t="s">
        <v>11</v>
      </c>
      <c r="C88" s="52">
        <v>4000</v>
      </c>
      <c r="D88" s="8">
        <v>3822.02</v>
      </c>
    </row>
    <row r="89" spans="1:6" x14ac:dyDescent="0.2">
      <c r="A89" s="3">
        <v>36</v>
      </c>
      <c r="B89" s="4" t="s">
        <v>32</v>
      </c>
      <c r="C89" s="52">
        <v>5249</v>
      </c>
      <c r="D89" s="8">
        <v>600</v>
      </c>
    </row>
    <row r="90" spans="1:6" x14ac:dyDescent="0.2">
      <c r="A90" s="6" t="s">
        <v>20</v>
      </c>
      <c r="B90" s="6"/>
      <c r="C90" s="59">
        <f>SUM(C76:C89)</f>
        <v>1497499.9980000001</v>
      </c>
      <c r="D90" s="19">
        <f>SUM(D76:D89)</f>
        <v>1195200.27</v>
      </c>
    </row>
    <row r="91" spans="1:6" ht="3.75" customHeight="1" x14ac:dyDescent="0.2">
      <c r="A91" s="10"/>
      <c r="B91" s="10"/>
      <c r="C91" s="60"/>
      <c r="D91" s="15"/>
    </row>
    <row r="92" spans="1:6" x14ac:dyDescent="0.2">
      <c r="A92" s="20" t="s">
        <v>17</v>
      </c>
      <c r="B92" s="20"/>
      <c r="C92" s="23">
        <f>C29-C90</f>
        <v>-129499.99800000014</v>
      </c>
      <c r="D92" s="23">
        <f>D27-D90</f>
        <v>183852.72999999998</v>
      </c>
    </row>
    <row r="93" spans="1:6" x14ac:dyDescent="0.2">
      <c r="A93" s="10">
        <v>8</v>
      </c>
      <c r="B93" s="10" t="s">
        <v>33</v>
      </c>
      <c r="C93" s="60">
        <v>8000</v>
      </c>
      <c r="D93" s="15">
        <v>7310.6400000000049</v>
      </c>
    </row>
    <row r="94" spans="1:6" ht="15.75" customHeight="1" thickBot="1" x14ac:dyDescent="0.25">
      <c r="A94" s="14" t="s">
        <v>18</v>
      </c>
      <c r="B94" s="14"/>
      <c r="C94" s="61">
        <f>SUM(C92:C93)</f>
        <v>-121499.99800000014</v>
      </c>
      <c r="D94" s="16">
        <f>SUM(D92:D93)</f>
        <v>191163.37</v>
      </c>
    </row>
    <row r="95" spans="1:6" ht="39.75" customHeight="1" thickTop="1" x14ac:dyDescent="0.2">
      <c r="A95" s="10"/>
      <c r="B95" s="10"/>
      <c r="C95" s="62"/>
      <c r="D95" s="10"/>
    </row>
    <row r="111" spans="4:4" x14ac:dyDescent="0.2">
      <c r="D111" t="s">
        <v>3</v>
      </c>
    </row>
  </sheetData>
  <mergeCells count="6">
    <mergeCell ref="A32:D32"/>
    <mergeCell ref="A74:D74"/>
    <mergeCell ref="A1:D1"/>
    <mergeCell ref="A31:D31"/>
    <mergeCell ref="A2:D2"/>
    <mergeCell ref="A73:D73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</vt:lpstr>
    </vt:vector>
  </TitlesOfParts>
  <Company>NFCF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Eli-Karin Wiberg</dc:creator>
  <cp:lastModifiedBy>Anna Marie Jensen</cp:lastModifiedBy>
  <cp:lastPrinted>2012-04-13T18:42:38Z</cp:lastPrinted>
  <dcterms:created xsi:type="dcterms:W3CDTF">2001-01-15T07:44:00Z</dcterms:created>
  <dcterms:modified xsi:type="dcterms:W3CDTF">2016-04-15T20:43:41Z</dcterms:modified>
</cp:coreProperties>
</file>